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14" documentId="8_{A2E16307-129D-43C3-87A5-5F0792E628DF}" xr6:coauthVersionLast="47" xr6:coauthVersionMax="47" xr10:uidLastSave="{2ED96484-C3B9-493B-BE05-4C220880ABCB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<sst xmlns="http://schemas.openxmlformats.org/spreadsheetml/2006/main" count="223" uniqueCount="89">
  <si>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</si>
  <si>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</si>
  <si>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</si>
  <si>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</si>
  <si>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</si>
  <si>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</si>
  <si>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</si>
  <si>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</si>
  <si>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</si>
  <si>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</si>
  <si>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</si>
  <si>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</si>
  <si>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</si>
  <si>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</si>
  <si>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</si>
  <si>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</si>
  <si>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</si>
  <si>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</si>
  <si>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</si>
  <si>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</si>
  <si>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</si>
  <si>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</si>
  <si>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</si>
  <si>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</si>
  <si>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</si>
  <si>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</si>
  <si>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</si>
  <si>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</si>
  <si>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</si>
  <si>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</si>
  <si>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</si>
  <si>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130202003</t>
  </si>
  <si>
    <t>DERIVADOS MÉDIOS PARA REPROCESSAMENTO</t>
  </si>
  <si>
    <t>1</t>
  </si>
  <si>
    <t>5</t>
  </si>
  <si>
    <t>2</t>
  </si>
  <si>
    <t>4</t>
  </si>
  <si>
    <t xml:space="preserve"> volume_m3</t>
  </si>
  <si>
    <t>6) O operador deve manter disponível na planilha histórico de dados de movimentação de, pelo menos, os últimos 120 meses.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</si>
  <si>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</si>
  <si>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4) Os dados de movimentação devem ser inseridos a partir da linha 4, seguindo a ordem cronológica definida no Mês de Referência</t>
  </si>
  <si>
    <t>3) O Operador, a cada nova publicação dos dados, deve registrar a data da última atualização na planilha (aba "Dados", na célula B1).</t>
  </si>
  <si>
    <t>2) O Operador deve inserir os dados na aba "Dados", obedecendo o Layout estabelecido nesta planilha (sem alterar a localização dos nomes dos campos)</t>
  </si>
  <si>
    <t>1) O Operador deve manter as duas abas da planilha ("Metadados" e "Dados") sem alterar seus nomes.</t>
  </si>
  <si>
    <t>Observações:</t>
  </si>
  <si>
    <t>Número decimal
(vírgula como separador decimal)</t>
  </si>
  <si>
    <t>Quantidade de produto convertido para metros cúbicos (m³) a 20ºC.</t>
  </si>
  <si>
    <t>K3</t>
  </si>
  <si>
    <t>Texto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</si>
  <si>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</si>
  <si>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J3</t>
  </si>
  <si>
    <t>Número inteiro, 9 dígitos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</si>
  <si>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</si>
  <si>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I3</t>
  </si>
  <si>
    <t>Número inteiro, 1 dígito</t>
  </si>
  <si>
    <t xml:space="preserve">1 = Rodoviário, 2 = Ferroviário, 4 = Aquaviário, 5 = Dutoviário e 9 = Outros. </t>
  </si>
  <si>
    <t>H3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</si>
  <si>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</si>
  <si>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G3</t>
  </si>
  <si>
    <t>1 = Recepção ou 2 = Entrega.</t>
  </si>
  <si>
    <t>F3</t>
  </si>
  <si>
    <t>sentido_da_operacao</t>
  </si>
  <si>
    <t>PE</t>
  </si>
  <si>
    <t>Texto, 2 caracteres</t>
  </si>
  <si>
    <t>Alfabético, maiúsculo, 2 posições.</t>
  </si>
  <si>
    <t>E3</t>
  </si>
  <si>
    <t>IPOJUCA</t>
  </si>
  <si>
    <t>Texto, até 148 caracteres</t>
  </si>
  <si>
    <t>Nome do município onde o terminal se encontra.</t>
  </si>
  <si>
    <t>D3</t>
  </si>
  <si>
    <t>TERMINAL PANDENOR</t>
  </si>
  <si>
    <t>Campo de texto livre para identificação do terminal.</t>
  </si>
  <si>
    <t>C3</t>
  </si>
  <si>
    <t>Número inteiro, 7 dígitos</t>
  </si>
  <si>
    <t>Código ANP de instalação do terminal, conforme tabela de apoio T008 do SIMP (códigos de instalações): https://simp.anp.gov.br/tabela-codigos.asp.</t>
  </si>
  <si>
    <t>B3</t>
  </si>
  <si>
    <t>2022-10</t>
  </si>
  <si>
    <t>Data, 7 dígitos</t>
  </si>
  <si>
    <t>Mês/ano de referência da movimentação, no formato AAAA-MM.</t>
  </si>
  <si>
    <t>A3</t>
  </si>
  <si>
    <t>Data, 10 dígitos</t>
  </si>
  <si>
    <t>Dia/Mês/ano da última atualização dos dados na planilha, no formato DD/MM/AAAA.</t>
  </si>
  <si>
    <t>B1</t>
  </si>
  <si>
    <t>Data_de_Atualização</t>
  </si>
  <si>
    <t>Exemplo</t>
  </si>
  <si>
    <t>Tipo do dado</t>
  </si>
  <si>
    <t>Descrição do Dado</t>
  </si>
  <si>
    <t>Localização (Coluna/Linha) do Nome do Dado</t>
  </si>
  <si>
    <t>Nome do 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</si>
</sst>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yyyy\-mm"/>
    <numFmt numFmtId="166" formatCode="#,##0.000_ ;[Red]\-#,##0.000\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164" fontId="3" fillId="0" borderId="0" xfId="0" applyNumberFormat="1" applyFont="1"/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6" fontId="0" fillId="4" borderId="0" xfId="0" applyNumberFormat="1" applyFill="1"/>
  </cellXfs>
  <cellStyles count="1">
    <cellStyle name="Normal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280.899097569447" createdVersion="8" refreshedVersion="8" minRefreshableVersion="3" recordCount="3105" xr:uid="{DE2E0433-9B3F-4108-B21E-DAA9AE9D6ECC}">
  <cacheSource type="worksheet">
    <worksheetSource name="Tabela_T"/>
  </cacheSource>
  <cacheFields count="20">
    <cacheField name="mes_de_referencia" numFmtId="14">
      <sharedItems containsSemiMixedTypes="0" containsNonDate="0" containsDate="1" containsString="0" minDate="2023-06-01T00:00:00" maxDate="2023-12-02T00:00:00" count="7"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550101002"/>
        <s v="220102001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RESÍDUO ATMOSFÉRICO (RAT)"/>
        <s v="GASOLINA NATURAL (C5+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22">
      <sharedItems containsSemiMixedTypes="0" containsNonDate="0" containsDate="1" containsString="0" minDate="2023-06-08T00:00:00" maxDate="2023-12-20T00:00:00" count="897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3-12-2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0/12/2023"/>
        </groupItems>
      </fieldGroup>
    </cacheField>
    <cacheField name="Meses (DataInicio)" numFmtId="0" databaseField="0">
      <fieldGroup base="11">
        <rangePr groupBy="months" startDate="2023-06-08T00:00:00" endDate="2023-12-2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5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0"/>
    <x v="0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0"/>
    <x v="0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0"/>
    <x v="0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0"/>
    <x v="0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0"/>
    <x v="0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0"/>
    <x v="0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0"/>
    <x v="0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0"/>
    <x v="0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0"/>
    <x v="0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0"/>
    <x v="0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40.96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82.9770000000001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81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4780000000000002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12"/>
    <x v="12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12"/>
    <x v="12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9"/>
    <x v="9"/>
    <n v="385.755"/>
    <x v="826"/>
    <s v="VLSFO 0,5% S (OCM 380)"/>
    <s v="IB202309693"/>
    <s v="Recebimento"/>
    <s v="Dutoviário"/>
    <s v="U-270"/>
    <s v="TQ-41002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9"/>
    <x v="9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9"/>
    <x v="9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9"/>
    <x v="9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9"/>
    <x v="9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9"/>
    <x v="9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9"/>
    <x v="9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065000000000001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831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516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956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9"/>
    <x v="9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9"/>
    <x v="9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9"/>
    <x v="9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9"/>
    <x v="9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41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0"/>
    <x v="0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59000000000001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9"/>
    <x v="9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9"/>
    <x v="9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0"/>
    <x v="0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0"/>
    <x v="0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1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21" firstHeaderRow="1" firstDataRow="1" firstDataCol="10"/>
  <pivotFields count="20">
    <pivotField axis="axisRow" compact="0" numFmtId="165" outline="0" showAll="0" defaultSubtotal="0">
      <items count="7">
        <item x="0"/>
        <item h="1" x="1"/>
        <item h="1" x="2"/>
        <item h="1" x="3"/>
        <item h="1" x="4"/>
        <item h="1"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897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890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896"/>
        <item x="181"/>
        <item x="184"/>
        <item x="186"/>
        <item x="183"/>
        <item x="185"/>
        <item x="187"/>
        <item x="188"/>
        <item x="191"/>
        <item x="195"/>
        <item m="1" x="894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891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893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892"/>
        <item m="1" x="895"/>
        <item x="268"/>
        <item m="1" x="877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873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874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87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878"/>
        <item x="344"/>
        <item m="1" x="879"/>
        <item x="345"/>
        <item x="346"/>
        <item x="347"/>
        <item m="1" x="880"/>
        <item x="348"/>
        <item x="349"/>
        <item x="350"/>
        <item x="351"/>
        <item x="352"/>
        <item m="1" x="88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882"/>
        <item m="1" x="88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8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8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885"/>
        <item m="1" x="886"/>
        <item x="416"/>
        <item x="417"/>
        <item x="418"/>
        <item x="419"/>
        <item x="420"/>
        <item x="423"/>
        <item x="421"/>
        <item x="422"/>
        <item x="424"/>
        <item m="1" x="887"/>
        <item m="1" x="888"/>
        <item x="425"/>
        <item x="426"/>
        <item x="427"/>
        <item x="428"/>
        <item x="429"/>
        <item m="1" x="88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870"/>
        <item x="453"/>
        <item x="454"/>
        <item x="455"/>
        <item x="456"/>
        <item x="457"/>
        <item m="1" x="871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869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8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86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867"/>
        <item x="642"/>
        <item x="618"/>
        <item x="619"/>
        <item x="620"/>
        <item x="621"/>
        <item m="1" x="866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859"/>
        <item x="730"/>
        <item x="731"/>
        <item x="732"/>
        <item x="733"/>
        <item m="1" x="860"/>
        <item x="734"/>
        <item m="1" x="861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856"/>
        <item x="758"/>
        <item x="759"/>
        <item x="760"/>
        <item x="761"/>
        <item x="762"/>
        <item x="763"/>
        <item m="1" x="862"/>
        <item x="764"/>
        <item x="765"/>
        <item x="766"/>
        <item m="1" x="86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865"/>
        <item m="1" x="864"/>
        <item x="780"/>
        <item x="781"/>
        <item x="782"/>
        <item m="1" x="857"/>
        <item x="783"/>
        <item x="784"/>
        <item x="785"/>
        <item x="786"/>
        <item x="787"/>
        <item m="1" x="858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8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20E23-002E-456D-98F6-AC63B97CBC3E}">
  <dimension ref="A2:E26"/>
  <sheetViews>
    <sheetView zoomScale="80" zoomScaleNormal="80" workbookViewId="0">
      <selection activeCell="C11" sqref="C11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18" t="s">
        <v>88</v>
      </c>
      <c r="B2" s="19" t="s">
        <v>87</v>
      </c>
      <c r="C2" s="18" t="s">
        <v>86</v>
      </c>
      <c r="D2" s="18" t="s">
        <v>85</v>
      </c>
      <c r="E2" s="18" t="s">
        <v>84</v>
      </c>
    </row>
    <row r="3" spans="1:5" x14ac:dyDescent="0.3">
      <c r="A3" s="17" t="s">
        <v>83</v>
      </c>
      <c r="B3" s="13" t="s">
        <v>82</v>
      </c>
      <c r="C3" s="9" t="s">
        <v>81</v>
      </c>
      <c r="D3" s="12" t="s">
        <v>80</v>
      </c>
      <c r="E3" s="16">
        <v>44849</v>
      </c>
    </row>
    <row r="4" spans="1:5" x14ac:dyDescent="0.3">
      <c r="A4" s="12" t="s">
        <v>0</v>
      </c>
      <c r="B4" s="12" t="s">
        <v>79</v>
      </c>
      <c r="C4" s="9" t="s">
        <v>78</v>
      </c>
      <c r="D4" s="12" t="s">
        <v>77</v>
      </c>
      <c r="E4" s="12" t="s">
        <v>76</v>
      </c>
    </row>
    <row r="5" spans="1:5" ht="28.8" x14ac:dyDescent="0.3">
      <c r="A5" s="12" t="s">
        <v>1</v>
      </c>
      <c r="B5" s="12" t="s">
        <v>75</v>
      </c>
      <c r="C5" s="9" t="s">
        <v>74</v>
      </c>
      <c r="D5" s="12" t="s">
        <v>73</v>
      </c>
      <c r="E5" s="12">
        <v>1033600</v>
      </c>
    </row>
    <row r="6" spans="1:5" x14ac:dyDescent="0.3">
      <c r="A6" s="12" t="s">
        <v>2</v>
      </c>
      <c r="B6" s="12" t="s">
        <v>72</v>
      </c>
      <c r="C6" s="9" t="s">
        <v>71</v>
      </c>
      <c r="D6" s="15" t="s">
        <v>67</v>
      </c>
      <c r="E6" s="12" t="s">
        <v>70</v>
      </c>
    </row>
    <row r="7" spans="1:5" x14ac:dyDescent="0.3">
      <c r="A7" s="12" t="s">
        <v>3</v>
      </c>
      <c r="B7" s="12" t="s">
        <v>69</v>
      </c>
      <c r="C7" s="9" t="s">
        <v>68</v>
      </c>
      <c r="D7" s="14" t="s">
        <v>67</v>
      </c>
      <c r="E7" s="12" t="s">
        <v>66</v>
      </c>
    </row>
    <row r="8" spans="1:5" x14ac:dyDescent="0.3">
      <c r="A8" s="12" t="s">
        <v>4</v>
      </c>
      <c r="B8" s="12" t="s">
        <v>65</v>
      </c>
      <c r="C8" s="9" t="s">
        <v>64</v>
      </c>
      <c r="D8" s="12" t="s">
        <v>63</v>
      </c>
      <c r="E8" s="12" t="s">
        <v>62</v>
      </c>
    </row>
    <row r="9" spans="1:5" x14ac:dyDescent="0.3">
      <c r="A9" s="12" t="s">
        <v>61</v>
      </c>
      <c r="B9" s="12" t="s">
        <v>60</v>
      </c>
      <c r="C9" s="9" t="s">
        <v>59</v>
      </c>
      <c r="D9" s="12" t="s">
        <v>54</v>
      </c>
      <c r="E9" s="12">
        <v>1</v>
      </c>
    </row>
    <row r="10" spans="1:5" ht="72" x14ac:dyDescent="0.3">
      <c r="A10" s="12" t="s">
        <v>6</v>
      </c>
      <c r="B10" s="12" t="s">
        <v>58</v>
      </c>
      <c r="C10" s="9" t="s">
        <v>57</v>
      </c>
      <c r="D10" s="12" t="s">
        <v>54</v>
      </c>
      <c r="E10" s="12">
        <v>2</v>
      </c>
    </row>
    <row r="11" spans="1:5" x14ac:dyDescent="0.3">
      <c r="A11" s="12" t="s">
        <v>7</v>
      </c>
      <c r="B11" s="12" t="s">
        <v>56</v>
      </c>
      <c r="C11" s="9" t="s">
        <v>55</v>
      </c>
      <c r="D11" s="12" t="s">
        <v>54</v>
      </c>
      <c r="E11" s="12">
        <v>4</v>
      </c>
    </row>
    <row r="12" spans="1:5" ht="43.2" x14ac:dyDescent="0.3">
      <c r="A12" s="12" t="s">
        <v>8</v>
      </c>
      <c r="B12" s="12" t="s">
        <v>53</v>
      </c>
      <c r="C12" s="9" t="s">
        <v>52</v>
      </c>
      <c r="D12" s="12" t="s">
        <v>51</v>
      </c>
      <c r="E12" s="12">
        <v>420105001</v>
      </c>
    </row>
    <row r="13" spans="1:5" ht="57.6" x14ac:dyDescent="0.3">
      <c r="A13" s="12" t="s">
        <v>9</v>
      </c>
      <c r="B13" s="12" t="s">
        <v>50</v>
      </c>
      <c r="C13" s="9" t="s">
        <v>49</v>
      </c>
      <c r="D13" s="12" t="s">
        <v>48</v>
      </c>
      <c r="E13" s="12" t="s">
        <v>26</v>
      </c>
    </row>
    <row r="14" spans="1:5" ht="43.2" x14ac:dyDescent="0.3">
      <c r="A14" s="12" t="s">
        <v>10</v>
      </c>
      <c r="B14" s="12" t="s">
        <v>47</v>
      </c>
      <c r="C14" s="9" t="s">
        <v>46</v>
      </c>
      <c r="D14" s="13" t="s">
        <v>45</v>
      </c>
      <c r="E14" s="12">
        <v>35816.58</v>
      </c>
    </row>
    <row r="15" spans="1:5" x14ac:dyDescent="0.3">
      <c r="A15"/>
      <c r="B15"/>
    </row>
    <row r="17" spans="3:4" x14ac:dyDescent="0.3">
      <c r="C17" s="11" t="s">
        <v>44</v>
      </c>
    </row>
    <row r="18" spans="3:4" x14ac:dyDescent="0.3">
      <c r="C18" s="10" t="s">
        <v>43</v>
      </c>
    </row>
    <row r="19" spans="3:4" ht="28.8" x14ac:dyDescent="0.3">
      <c r="C19" s="10" t="s">
        <v>42</v>
      </c>
    </row>
    <row r="20" spans="3:4" ht="28.8" x14ac:dyDescent="0.3">
      <c r="C20" s="10" t="s">
        <v>41</v>
      </c>
    </row>
    <row r="21" spans="3:4" ht="28.8" x14ac:dyDescent="0.3">
      <c r="C21" s="10" t="s">
        <v>40</v>
      </c>
    </row>
    <row r="22" spans="3:4" ht="43.2" x14ac:dyDescent="0.3">
      <c r="C22" s="9" t="s">
        <v>39</v>
      </c>
    </row>
    <row r="23" spans="3:4" ht="28.8" x14ac:dyDescent="0.3">
      <c r="C23" s="9" t="s">
        <v>38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M21"/>
  <sheetViews>
    <sheetView showGridLines="0" tabSelected="1" topLeftCell="D1" zoomScale="80" zoomScaleNormal="80" workbookViewId="0">
      <selection activeCell="M1" sqref="M1:M1048576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5.77734375" bestFit="1" customWidth="1"/>
    <col min="11" max="11" width="12.21875" bestFit="1" customWidth="1"/>
    <col min="12" max="12" width="3.21875" customWidth="1"/>
    <col min="13" max="13" width="10.44140625" bestFit="1" customWidth="1"/>
  </cols>
  <sheetData>
    <row r="1" spans="1:13" x14ac:dyDescent="0.3">
      <c r="A1" s="2" t="s">
        <v>27</v>
      </c>
      <c r="B1" s="6">
        <v>45280</v>
      </c>
      <c r="C1" s="4" t="s">
        <v>30</v>
      </c>
    </row>
    <row r="2" spans="1:13" x14ac:dyDescent="0.3">
      <c r="A2" s="2"/>
      <c r="B2" s="3"/>
      <c r="C2" s="4" t="s">
        <v>28</v>
      </c>
    </row>
    <row r="3" spans="1:13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37</v>
      </c>
    </row>
    <row r="4" spans="1:13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33</v>
      </c>
      <c r="G4" t="s">
        <v>33</v>
      </c>
      <c r="H4" t="s">
        <v>34</v>
      </c>
      <c r="I4" t="s">
        <v>15</v>
      </c>
      <c r="J4" t="s">
        <v>16</v>
      </c>
      <c r="K4" s="5">
        <v>4217.9790000000003</v>
      </c>
      <c r="M4" s="5"/>
    </row>
    <row r="5" spans="1:13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33</v>
      </c>
      <c r="G5" t="s">
        <v>33</v>
      </c>
      <c r="H5" t="s">
        <v>34</v>
      </c>
      <c r="I5" t="s">
        <v>17</v>
      </c>
      <c r="J5" t="s">
        <v>18</v>
      </c>
      <c r="K5" s="5">
        <v>11010.719000000003</v>
      </c>
      <c r="M5" s="5"/>
    </row>
    <row r="6" spans="1:13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33</v>
      </c>
      <c r="G6" t="s">
        <v>33</v>
      </c>
      <c r="H6" t="s">
        <v>34</v>
      </c>
      <c r="I6" t="s">
        <v>21</v>
      </c>
      <c r="J6" t="s">
        <v>22</v>
      </c>
      <c r="K6" s="5">
        <v>1791.595</v>
      </c>
      <c r="L6" s="5"/>
      <c r="M6" s="5"/>
    </row>
    <row r="7" spans="1:13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33</v>
      </c>
      <c r="G7" t="s">
        <v>33</v>
      </c>
      <c r="H7" t="s">
        <v>34</v>
      </c>
      <c r="I7" t="s">
        <v>19</v>
      </c>
      <c r="J7" t="s">
        <v>20</v>
      </c>
      <c r="K7" s="5">
        <v>75681.570000000007</v>
      </c>
      <c r="M7" s="5"/>
    </row>
    <row r="8" spans="1:13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33</v>
      </c>
      <c r="G8" t="s">
        <v>33</v>
      </c>
      <c r="H8" t="s">
        <v>34</v>
      </c>
      <c r="I8" t="s">
        <v>29</v>
      </c>
      <c r="J8" t="s">
        <v>14</v>
      </c>
      <c r="K8" s="5">
        <v>7776.3640000000005</v>
      </c>
      <c r="M8" s="5"/>
    </row>
    <row r="9" spans="1:13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33</v>
      </c>
      <c r="G9" t="s">
        <v>33</v>
      </c>
      <c r="H9" t="s">
        <v>36</v>
      </c>
      <c r="I9" t="s">
        <v>15</v>
      </c>
      <c r="J9" t="s">
        <v>16</v>
      </c>
      <c r="K9" s="5">
        <v>9373.0040000000008</v>
      </c>
      <c r="M9" s="5"/>
    </row>
    <row r="10" spans="1:13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33</v>
      </c>
      <c r="G10" t="s">
        <v>33</v>
      </c>
      <c r="H10" t="s">
        <v>36</v>
      </c>
      <c r="I10" t="s">
        <v>17</v>
      </c>
      <c r="J10" t="s">
        <v>18</v>
      </c>
      <c r="K10" s="5">
        <v>306.23900000000003</v>
      </c>
      <c r="M10" s="20">
        <f>306.332</f>
        <v>306.33199999999999</v>
      </c>
    </row>
    <row r="11" spans="1:13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33</v>
      </c>
      <c r="G11" t="s">
        <v>33</v>
      </c>
      <c r="H11" t="s">
        <v>36</v>
      </c>
      <c r="I11" t="s">
        <v>23</v>
      </c>
      <c r="J11" t="s">
        <v>24</v>
      </c>
      <c r="K11" s="5">
        <v>4969.8910000000005</v>
      </c>
      <c r="M11" s="5"/>
    </row>
    <row r="12" spans="1:13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33</v>
      </c>
      <c r="G12" t="s">
        <v>33</v>
      </c>
      <c r="H12" t="s">
        <v>36</v>
      </c>
      <c r="I12" t="s">
        <v>25</v>
      </c>
      <c r="J12" t="s">
        <v>26</v>
      </c>
      <c r="K12" s="5">
        <v>9973.0820000000003</v>
      </c>
      <c r="M12" s="5"/>
    </row>
    <row r="13" spans="1:13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33</v>
      </c>
      <c r="G13" t="s">
        <v>33</v>
      </c>
      <c r="H13" t="s">
        <v>36</v>
      </c>
      <c r="I13" t="s">
        <v>21</v>
      </c>
      <c r="J13" t="s">
        <v>22</v>
      </c>
      <c r="K13" s="5">
        <v>20396.760000000002</v>
      </c>
      <c r="M13" s="5"/>
    </row>
    <row r="14" spans="1:13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33</v>
      </c>
      <c r="G14" t="s">
        <v>33</v>
      </c>
      <c r="H14" t="s">
        <v>33</v>
      </c>
      <c r="I14" t="s">
        <v>15</v>
      </c>
      <c r="J14" t="s">
        <v>16</v>
      </c>
      <c r="K14" s="5">
        <v>7221.9219999999987</v>
      </c>
    </row>
    <row r="15" spans="1:13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33</v>
      </c>
      <c r="G15" t="s">
        <v>33</v>
      </c>
      <c r="H15" t="s">
        <v>33</v>
      </c>
      <c r="I15" t="s">
        <v>31</v>
      </c>
      <c r="J15" t="s">
        <v>32</v>
      </c>
      <c r="K15" s="5">
        <v>14.791</v>
      </c>
    </row>
    <row r="16" spans="1:13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35</v>
      </c>
      <c r="G16" t="s">
        <v>33</v>
      </c>
      <c r="H16" t="s">
        <v>34</v>
      </c>
      <c r="I16" t="s">
        <v>15</v>
      </c>
      <c r="J16" t="s">
        <v>16</v>
      </c>
      <c r="K16" s="5">
        <v>31.291</v>
      </c>
      <c r="M16" s="8"/>
    </row>
    <row r="17" spans="1:13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35</v>
      </c>
      <c r="G17" t="s">
        <v>33</v>
      </c>
      <c r="H17" t="s">
        <v>34</v>
      </c>
      <c r="I17" t="s">
        <v>23</v>
      </c>
      <c r="J17" t="s">
        <v>24</v>
      </c>
      <c r="K17" s="5">
        <v>2897.7730000000001</v>
      </c>
      <c r="M17" s="8"/>
    </row>
    <row r="18" spans="1:13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35</v>
      </c>
      <c r="G18" t="s">
        <v>33</v>
      </c>
      <c r="H18" t="s">
        <v>34</v>
      </c>
      <c r="I18" t="s">
        <v>25</v>
      </c>
      <c r="J18" t="s">
        <v>26</v>
      </c>
      <c r="K18" s="5">
        <v>6237.8770000000004</v>
      </c>
    </row>
    <row r="19" spans="1:13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35</v>
      </c>
      <c r="G19" t="s">
        <v>33</v>
      </c>
      <c r="H19" t="s">
        <v>34</v>
      </c>
      <c r="I19" t="s">
        <v>21</v>
      </c>
      <c r="J19" t="s">
        <v>22</v>
      </c>
      <c r="K19" s="5">
        <v>25816.722000000002</v>
      </c>
    </row>
    <row r="20" spans="1:13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35</v>
      </c>
      <c r="G20" t="s">
        <v>33</v>
      </c>
      <c r="H20" t="s">
        <v>36</v>
      </c>
      <c r="I20" t="s">
        <v>15</v>
      </c>
      <c r="J20" t="s">
        <v>16</v>
      </c>
      <c r="K20" s="5">
        <v>43262.334999999999</v>
      </c>
    </row>
    <row r="21" spans="1:13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35</v>
      </c>
      <c r="G21" t="s">
        <v>33</v>
      </c>
      <c r="H21" t="s">
        <v>36</v>
      </c>
      <c r="I21" t="s">
        <v>19</v>
      </c>
      <c r="J21" t="s">
        <v>20</v>
      </c>
      <c r="K21" s="5">
        <v>61884.92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A61FBE-03B7-40BC-B0F0-1DBFBDF634CD}">
  <ds:schemaRefs>
    <ds:schemaRef ds:uri="http://www.w3.org/XML/1998/namespace"/>
    <ds:schemaRef ds:uri="http://purl.org/dc/terms/"/>
    <ds:schemaRef ds:uri="http://schemas.microsoft.com/office/2006/documentManagement/types"/>
    <ds:schemaRef ds:uri="e772c7de-cba8-4c87-ae5a-d8173eba19c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b31af25-e4e9-4cd8-ab26-0ef98490406a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